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!projekty\!zakoniczyn - bliźniaki\OST OST\las\"/>
    </mc:Choice>
  </mc:AlternateContent>
  <xr:revisionPtr revIDLastSave="0" documentId="13_ncr:1_{EC9FB002-19BD-440F-A4A6-05938AB51F2B}" xr6:coauthVersionLast="47" xr6:coauthVersionMax="47" xr10:uidLastSave="{00000000-0000-0000-0000-000000000000}"/>
  <bookViews>
    <workbookView xWindow="11184" yWindow="480" windowWidth="9432" windowHeight="11040" xr2:uid="{2467C1AC-CC03-4349-90A5-37A36E94FDE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3" i="1"/>
  <c r="C12" i="1"/>
  <c r="C10" i="1"/>
  <c r="C127" i="1"/>
  <c r="C120" i="1"/>
  <c r="C117" i="1"/>
  <c r="C115" i="1"/>
  <c r="C107" i="1"/>
  <c r="C99" i="1"/>
  <c r="C91" i="1"/>
  <c r="C83" i="1"/>
  <c r="C80" i="1"/>
  <c r="C78" i="1"/>
  <c r="C44" i="1"/>
  <c r="C22" i="1"/>
  <c r="C70" i="1"/>
  <c r="C63" i="1"/>
  <c r="C55" i="1"/>
  <c r="C47" i="1"/>
  <c r="C46" i="1" s="1"/>
  <c r="C42" i="1"/>
  <c r="C33" i="1"/>
  <c r="C25" i="1"/>
  <c r="C20" i="1"/>
  <c r="C119" i="1" l="1"/>
  <c r="C114" i="1" s="1"/>
  <c r="C5" i="1" s="1"/>
  <c r="C98" i="1"/>
  <c r="C82" i="1"/>
  <c r="C24" i="1"/>
  <c r="C62" i="1"/>
  <c r="C41" i="1" l="1"/>
  <c r="C3" i="1" s="1"/>
  <c r="C11" i="1"/>
  <c r="C19" i="1"/>
  <c r="C2" i="1" s="1"/>
  <c r="C9" i="1"/>
  <c r="C15" i="1" s="1"/>
  <c r="C77" i="1"/>
  <c r="C4" i="1" s="1"/>
  <c r="C6" i="1" l="1"/>
</calcChain>
</file>

<file path=xl/sharedStrings.xml><?xml version="1.0" encoding="utf-8"?>
<sst xmlns="http://schemas.openxmlformats.org/spreadsheetml/2006/main" count="220" uniqueCount="119">
  <si>
    <t>Nr pom.</t>
  </si>
  <si>
    <t>Funkcja</t>
  </si>
  <si>
    <t>BUDYNEK A</t>
  </si>
  <si>
    <t>kondygnacja -1</t>
  </si>
  <si>
    <t>A01</t>
  </si>
  <si>
    <t>garaż</t>
  </si>
  <si>
    <t>kondygnacja 0</t>
  </si>
  <si>
    <t>A1</t>
  </si>
  <si>
    <t>A2</t>
  </si>
  <si>
    <t>A3</t>
  </si>
  <si>
    <t>A4</t>
  </si>
  <si>
    <t>A5</t>
  </si>
  <si>
    <t>A6</t>
  </si>
  <si>
    <t>A7</t>
  </si>
  <si>
    <t>A8</t>
  </si>
  <si>
    <t>pokój dzienny z aneksem kuchennym</t>
  </si>
  <si>
    <t>pralnia</t>
  </si>
  <si>
    <t>spiżarnia</t>
  </si>
  <si>
    <t>łazienka</t>
  </si>
  <si>
    <t>korytarz</t>
  </si>
  <si>
    <t>garderoba</t>
  </si>
  <si>
    <t>wiatrołap</t>
  </si>
  <si>
    <t>klatka schodowa</t>
  </si>
  <si>
    <t>kondygnacja +1</t>
  </si>
  <si>
    <t>A9</t>
  </si>
  <si>
    <t>A10</t>
  </si>
  <si>
    <t>A11</t>
  </si>
  <si>
    <t>A12</t>
  </si>
  <si>
    <t>A13</t>
  </si>
  <si>
    <t>A14</t>
  </si>
  <si>
    <t>A15</t>
  </si>
  <si>
    <t>pokój</t>
  </si>
  <si>
    <t>sypialnia</t>
  </si>
  <si>
    <t>pow. [m2]</t>
  </si>
  <si>
    <t>BUDYNEK B</t>
  </si>
  <si>
    <t>B01</t>
  </si>
  <si>
    <t>LOKAL A</t>
  </si>
  <si>
    <t>LOKAL B</t>
  </si>
  <si>
    <t>LOKAL BB</t>
  </si>
  <si>
    <t>B1</t>
  </si>
  <si>
    <t>B2</t>
  </si>
  <si>
    <t>B3</t>
  </si>
  <si>
    <t>B4</t>
  </si>
  <si>
    <t>B5</t>
  </si>
  <si>
    <t>B6</t>
  </si>
  <si>
    <t>B7</t>
  </si>
  <si>
    <t>B8</t>
  </si>
  <si>
    <t>schowek</t>
  </si>
  <si>
    <t>B9</t>
  </si>
  <si>
    <t>B10</t>
  </si>
  <si>
    <t>B11</t>
  </si>
  <si>
    <t>B12</t>
  </si>
  <si>
    <t>B13</t>
  </si>
  <si>
    <t>BB1</t>
  </si>
  <si>
    <t>BB2</t>
  </si>
  <si>
    <t>BB3</t>
  </si>
  <si>
    <t>BB4</t>
  </si>
  <si>
    <t>BB5</t>
  </si>
  <si>
    <t>BB6</t>
  </si>
  <si>
    <t>BB7</t>
  </si>
  <si>
    <t>BB8</t>
  </si>
  <si>
    <t>BB9</t>
  </si>
  <si>
    <t>BB10</t>
  </si>
  <si>
    <t>BB11</t>
  </si>
  <si>
    <t>BB12</t>
  </si>
  <si>
    <t>BB13</t>
  </si>
  <si>
    <t>BUDYNEK C</t>
  </si>
  <si>
    <t>C01</t>
  </si>
  <si>
    <t>CC2</t>
  </si>
  <si>
    <t>LOKAL C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</si>
  <si>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</si>
  <si>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</si>
  <si>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</si>
  <si>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</si>
  <si>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</si>
  <si>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</si>
  <si>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</si>
  <si>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</si>
  <si>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</si>
  <si>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</si>
  <si>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</si>
  <si>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</si>
  <si>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</si>
  <si>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LOKAL CC</t>
  </si>
  <si>
    <t>CC1</t>
  </si>
  <si>
    <t>CC3</t>
  </si>
  <si>
    <t>CC4</t>
  </si>
  <si>
    <t>CC5</t>
  </si>
  <si>
    <t>CC6</t>
  </si>
  <si>
    <t>CC8</t>
  </si>
  <si>
    <t>CC9</t>
  </si>
  <si>
    <t>CC10</t>
  </si>
  <si>
    <t>CC11</t>
  </si>
  <si>
    <t>CC12</t>
  </si>
  <si>
    <t>CC13</t>
  </si>
  <si>
    <t>CC7</t>
  </si>
  <si>
    <t>CC14</t>
  </si>
  <si>
    <t>BUDYNEK D</t>
  </si>
  <si>
    <t>LOKAL D</t>
  </si>
  <si>
    <t>D01</t>
  </si>
  <si>
    <t>D5</t>
  </si>
  <si>
    <t>D1</t>
  </si>
  <si>
    <t>D2</t>
  </si>
  <si>
    <t>D3</t>
  </si>
  <si>
    <t>D4</t>
  </si>
  <si>
    <t>D6</t>
  </si>
  <si>
    <t>D7</t>
  </si>
  <si>
    <t>D9</t>
  </si>
  <si>
    <t>D10</t>
  </si>
  <si>
    <t>D11</t>
  </si>
  <si>
    <t>D12</t>
  </si>
  <si>
    <t>D13</t>
  </si>
  <si>
    <t>D14</t>
  </si>
  <si>
    <t>D15</t>
  </si>
  <si>
    <t>SZCZEGÓŁOWE ZESTAWIENIE POW. UŻYTKOWEJ</t>
  </si>
  <si>
    <t>ZBIORCZE ZESTAWIENIE POW. UŻYTKOWEJ</t>
  </si>
  <si>
    <t>ZESTAWIENIE POW. UŻYTKOWEJ MIESZKALNEJ</t>
  </si>
  <si>
    <t>razem powierzchnia użytkowa</t>
  </si>
  <si>
    <t>razem powierzchnia użytkowa mieszkalna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</si>
</sst>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4" borderId="5" xfId="0" applyNumberFormat="1" applyFont="1" applyFill="1" applyBorder="1"/>
    <xf numFmtId="4" fontId="1" fillId="0" borderId="10" xfId="0" applyNumberFormat="1" applyFont="1" applyBorder="1"/>
    <xf numFmtId="4" fontId="1" fillId="0" borderId="7" xfId="0" applyNumberFormat="1" applyFont="1" applyBorder="1"/>
    <xf numFmtId="4" fontId="1" fillId="0" borderId="0" xfId="0" applyNumberFormat="1" applyFont="1"/>
    <xf numFmtId="4" fontId="1" fillId="4" borderId="7" xfId="0" applyNumberFormat="1" applyFont="1" applyFill="1" applyBorder="1"/>
    <xf numFmtId="4" fontId="1" fillId="0" borderId="19" xfId="0" applyNumberFormat="1" applyFont="1" applyBorder="1"/>
    <xf numFmtId="4" fontId="1" fillId="4" borderId="22" xfId="0" applyNumberFormat="1" applyFont="1" applyFill="1" applyBorder="1"/>
    <xf numFmtId="0" fontId="1" fillId="0" borderId="23" xfId="0" applyFont="1" applyBorder="1"/>
    <xf numFmtId="0" fontId="1" fillId="0" borderId="20" xfId="0" applyFont="1" applyBorder="1"/>
    <xf numFmtId="0" fontId="1" fillId="0" borderId="21" xfId="0" applyFont="1" applyBorder="1"/>
    <xf numFmtId="4" fontId="1" fillId="0" borderId="22" xfId="0" applyNumberFormat="1" applyFont="1" applyBorder="1"/>
    <xf numFmtId="4" fontId="4" fillId="3" borderId="18" xfId="0" applyNumberFormat="1" applyFont="1" applyFill="1" applyBorder="1" applyAlignment="1"/>
    <xf numFmtId="4" fontId="4" fillId="2" borderId="18" xfId="0" applyNumberFormat="1" applyFont="1" applyFill="1" applyBorder="1"/>
    <xf numFmtId="4" fontId="4" fillId="2" borderId="11" xfId="0" applyNumberFormat="1" applyFont="1" applyFill="1" applyBorder="1"/>
    <xf numFmtId="4" fontId="3" fillId="5" borderId="5" xfId="0" applyNumberFormat="1" applyFont="1" applyFill="1" applyBorder="1" applyAlignment="1"/>
    <xf numFmtId="4" fontId="3" fillId="5" borderId="7" xfId="0" applyNumberFormat="1" applyFont="1" applyFill="1" applyBorder="1" applyAlignment="1"/>
    <xf numFmtId="4" fontId="3" fillId="5" borderId="10" xfId="0" applyNumberFormat="1" applyFont="1" applyFill="1" applyBorder="1" applyAlignment="1"/>
    <xf numFmtId="0" fontId="4" fillId="5" borderId="0" xfId="0" applyFont="1" applyFill="1" applyBorder="1" applyAlignment="1">
      <alignment horizontal="right"/>
    </xf>
    <xf numFmtId="4" fontId="4" fillId="5" borderId="0" xfId="0" applyNumberFormat="1" applyFont="1" applyFill="1" applyBorder="1" applyAlignment="1"/>
    <xf numFmtId="0" fontId="1" fillId="5" borderId="0" xfId="0" applyFont="1" applyFill="1"/>
    <xf numFmtId="4" fontId="3" fillId="5" borderId="7" xfId="0" applyNumberFormat="1" applyFont="1" applyFill="1" applyBorder="1"/>
    <xf numFmtId="4" fontId="4" fillId="2" borderId="26" xfId="0" applyNumberFormat="1" applyFont="1" applyFill="1" applyBorder="1" applyAlignment="1"/>
    <xf numFmtId="0" fontId="4" fillId="3" borderId="1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right"/>
    </xf>
    <xf numFmtId="0" fontId="4" fillId="2" borderId="25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right"/>
    </xf>
    <xf numFmtId="0" fontId="4" fillId="3" borderId="17" xfId="0" applyFont="1" applyFill="1" applyBorder="1" applyAlignment="1">
      <alignment horizontal="right"/>
    </xf>
    <xf numFmtId="0" fontId="4" fillId="2" borderId="18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left"/>
    </xf>
    <xf numFmtId="0" fontId="1" fillId="4" borderId="21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B4149-F3C2-4CA3-9F9C-A6B55041D4E0}">
  <dimension ref="A1:D134"/>
  <sheetViews>
    <sheetView tabSelected="1" topLeftCell="A127" workbookViewId="0">
      <selection activeCell="C33" sqref="C33"/>
    </sheetView>
  </sheetViews>
  <sheetFormatPr defaultRowHeight="18" x14ac:dyDescent="0.35"/>
  <cols>
    <col min="1" max="1" width="9.44140625" style="1" customWidth="1"/>
    <col min="2" max="2" width="38.77734375" style="1" customWidth="1"/>
    <col min="3" max="3" width="11.33203125" style="12" customWidth="1"/>
    <col min="4" max="16384" width="8.88671875" style="1"/>
  </cols>
  <sheetData>
    <row r="1" spans="1:4" ht="18.600000000000001" thickBot="1" x14ac:dyDescent="0.4">
      <c r="A1" s="46" t="s">
        <v>115</v>
      </c>
      <c r="B1" s="46"/>
      <c r="C1" s="46"/>
    </row>
    <row r="2" spans="1:4" x14ac:dyDescent="0.35">
      <c r="A2" s="47" t="s">
        <v>2</v>
      </c>
      <c r="B2" s="48"/>
      <c r="C2" s="23">
        <f>C19</f>
        <v>215.8</v>
      </c>
    </row>
    <row r="3" spans="1:4" x14ac:dyDescent="0.35">
      <c r="A3" s="49" t="s">
        <v>34</v>
      </c>
      <c r="B3" s="50"/>
      <c r="C3" s="24">
        <f>C41</f>
        <v>383.49</v>
      </c>
    </row>
    <row r="4" spans="1:4" x14ac:dyDescent="0.35">
      <c r="A4" s="49" t="s">
        <v>66</v>
      </c>
      <c r="B4" s="50"/>
      <c r="C4" s="24">
        <f>C77</f>
        <v>460.21</v>
      </c>
    </row>
    <row r="5" spans="1:4" ht="18.600000000000001" thickBot="1" x14ac:dyDescent="0.4">
      <c r="A5" s="51" t="s">
        <v>97</v>
      </c>
      <c r="B5" s="52"/>
      <c r="C5" s="25">
        <f>C114</f>
        <v>277.83000000000004</v>
      </c>
    </row>
    <row r="6" spans="1:4" x14ac:dyDescent="0.35">
      <c r="A6" s="53" t="s">
        <v>117</v>
      </c>
      <c r="B6" s="54"/>
      <c r="C6" s="20">
        <f>SUM(C2:C5)</f>
        <v>1337.33</v>
      </c>
    </row>
    <row r="7" spans="1:4" ht="18.600000000000001" thickBot="1" x14ac:dyDescent="0.4">
      <c r="A7" s="26"/>
      <c r="B7" s="26"/>
      <c r="C7" s="27"/>
      <c r="D7" s="28"/>
    </row>
    <row r="8" spans="1:4" x14ac:dyDescent="0.35">
      <c r="A8" s="42" t="s">
        <v>116</v>
      </c>
      <c r="B8" s="43"/>
      <c r="C8" s="55"/>
      <c r="D8" s="28"/>
    </row>
    <row r="9" spans="1:4" x14ac:dyDescent="0.35">
      <c r="A9" s="49" t="s">
        <v>36</v>
      </c>
      <c r="B9" s="50"/>
      <c r="C9" s="29">
        <f>C24</f>
        <v>136.32</v>
      </c>
      <c r="D9" s="28"/>
    </row>
    <row r="10" spans="1:4" x14ac:dyDescent="0.35">
      <c r="A10" s="49" t="s">
        <v>37</v>
      </c>
      <c r="B10" s="50"/>
      <c r="C10" s="29">
        <f>C46</f>
        <v>137.94</v>
      </c>
      <c r="D10" s="28"/>
    </row>
    <row r="11" spans="1:4" x14ac:dyDescent="0.35">
      <c r="A11" s="49" t="s">
        <v>38</v>
      </c>
      <c r="B11" s="50"/>
      <c r="C11" s="29">
        <f>C62</f>
        <v>101.27000000000001</v>
      </c>
      <c r="D11" s="28"/>
    </row>
    <row r="12" spans="1:4" x14ac:dyDescent="0.35">
      <c r="A12" s="49" t="s">
        <v>69</v>
      </c>
      <c r="B12" s="50"/>
      <c r="C12" s="29">
        <f>C82</f>
        <v>148.27000000000001</v>
      </c>
      <c r="D12" s="28"/>
    </row>
    <row r="13" spans="1:4" x14ac:dyDescent="0.35">
      <c r="A13" s="49" t="s">
        <v>83</v>
      </c>
      <c r="B13" s="50"/>
      <c r="C13" s="29">
        <f>C98</f>
        <v>141.80000000000001</v>
      </c>
      <c r="D13" s="28"/>
    </row>
    <row r="14" spans="1:4" x14ac:dyDescent="0.35">
      <c r="A14" s="49" t="s">
        <v>98</v>
      </c>
      <c r="B14" s="50"/>
      <c r="C14" s="29">
        <f>C119</f>
        <v>175.11</v>
      </c>
      <c r="D14" s="28"/>
    </row>
    <row r="15" spans="1:4" ht="18.600000000000001" thickBot="1" x14ac:dyDescent="0.4">
      <c r="A15" s="44" t="s">
        <v>118</v>
      </c>
      <c r="B15" s="45"/>
      <c r="C15" s="30">
        <f>SUM(C9:C14)</f>
        <v>840.70999999999992</v>
      </c>
      <c r="D15" s="28"/>
    </row>
    <row r="17" spans="1:3" x14ac:dyDescent="0.35">
      <c r="A17" s="31" t="s">
        <v>114</v>
      </c>
      <c r="B17" s="31"/>
      <c r="C17" s="31"/>
    </row>
    <row r="18" spans="1:3" ht="18.600000000000001" thickBot="1" x14ac:dyDescent="0.4">
      <c r="A18" s="7" t="s">
        <v>0</v>
      </c>
      <c r="B18" s="7" t="s">
        <v>1</v>
      </c>
      <c r="C18" s="8" t="s">
        <v>33</v>
      </c>
    </row>
    <row r="19" spans="1:3" x14ac:dyDescent="0.35">
      <c r="A19" s="36" t="s">
        <v>2</v>
      </c>
      <c r="B19" s="37"/>
      <c r="C19" s="20">
        <f>C20+C22+C24</f>
        <v>215.8</v>
      </c>
    </row>
    <row r="20" spans="1:3" x14ac:dyDescent="0.35">
      <c r="A20" s="32" t="s">
        <v>3</v>
      </c>
      <c r="B20" s="33"/>
      <c r="C20" s="13">
        <f>C21</f>
        <v>74.86</v>
      </c>
    </row>
    <row r="21" spans="1:3" x14ac:dyDescent="0.35">
      <c r="A21" s="4" t="s">
        <v>4</v>
      </c>
      <c r="B21" s="2" t="s">
        <v>5</v>
      </c>
      <c r="C21" s="11">
        <v>74.86</v>
      </c>
    </row>
    <row r="22" spans="1:3" x14ac:dyDescent="0.35">
      <c r="A22" s="32" t="s">
        <v>6</v>
      </c>
      <c r="B22" s="33"/>
      <c r="C22" s="13">
        <f>C23</f>
        <v>4.62</v>
      </c>
    </row>
    <row r="23" spans="1:3" ht="18.600000000000001" thickBot="1" x14ac:dyDescent="0.4">
      <c r="A23" s="5" t="s">
        <v>13</v>
      </c>
      <c r="B23" s="6" t="s">
        <v>22</v>
      </c>
      <c r="C23" s="10">
        <v>4.62</v>
      </c>
    </row>
    <row r="24" spans="1:3" ht="18.600000000000001" thickBot="1" x14ac:dyDescent="0.4">
      <c r="A24" s="40" t="s">
        <v>36</v>
      </c>
      <c r="B24" s="41"/>
      <c r="C24" s="21">
        <f>C25+C33</f>
        <v>136.32</v>
      </c>
    </row>
    <row r="25" spans="1:3" x14ac:dyDescent="0.35">
      <c r="A25" s="34" t="s">
        <v>6</v>
      </c>
      <c r="B25" s="35"/>
      <c r="C25" s="9">
        <f>SUM(C26:C32)</f>
        <v>71.39</v>
      </c>
    </row>
    <row r="26" spans="1:3" x14ac:dyDescent="0.35">
      <c r="A26" s="4" t="s">
        <v>7</v>
      </c>
      <c r="B26" s="2" t="s">
        <v>15</v>
      </c>
      <c r="C26" s="11">
        <v>49.92</v>
      </c>
    </row>
    <row r="27" spans="1:3" x14ac:dyDescent="0.35">
      <c r="A27" s="4" t="s">
        <v>8</v>
      </c>
      <c r="B27" s="2" t="s">
        <v>16</v>
      </c>
      <c r="C27" s="11">
        <v>1.53</v>
      </c>
    </row>
    <row r="28" spans="1:3" x14ac:dyDescent="0.35">
      <c r="A28" s="4" t="s">
        <v>9</v>
      </c>
      <c r="B28" s="2" t="s">
        <v>17</v>
      </c>
      <c r="C28" s="11">
        <v>3.3</v>
      </c>
    </row>
    <row r="29" spans="1:3" x14ac:dyDescent="0.35">
      <c r="A29" s="4" t="s">
        <v>10</v>
      </c>
      <c r="B29" s="2" t="s">
        <v>18</v>
      </c>
      <c r="C29" s="11">
        <v>5.09</v>
      </c>
    </row>
    <row r="30" spans="1:3" x14ac:dyDescent="0.35">
      <c r="A30" s="4" t="s">
        <v>11</v>
      </c>
      <c r="B30" s="2" t="s">
        <v>20</v>
      </c>
      <c r="C30" s="11">
        <v>4.24</v>
      </c>
    </row>
    <row r="31" spans="1:3" x14ac:dyDescent="0.35">
      <c r="A31" s="4" t="s">
        <v>12</v>
      </c>
      <c r="B31" s="2" t="s">
        <v>21</v>
      </c>
      <c r="C31" s="11">
        <v>4.88</v>
      </c>
    </row>
    <row r="32" spans="1:3" ht="18.600000000000001" thickBot="1" x14ac:dyDescent="0.4">
      <c r="A32" s="5" t="s">
        <v>14</v>
      </c>
      <c r="B32" s="6" t="s">
        <v>19</v>
      </c>
      <c r="C32" s="10">
        <v>2.4300000000000002</v>
      </c>
    </row>
    <row r="33" spans="1:3" x14ac:dyDescent="0.35">
      <c r="A33" s="34" t="s">
        <v>23</v>
      </c>
      <c r="B33" s="35"/>
      <c r="C33" s="9">
        <f>SUM(C34:C40)</f>
        <v>64.930000000000007</v>
      </c>
    </row>
    <row r="34" spans="1:3" x14ac:dyDescent="0.35">
      <c r="A34" s="4" t="s">
        <v>24</v>
      </c>
      <c r="B34" s="2" t="s">
        <v>31</v>
      </c>
      <c r="C34" s="11">
        <v>11.03</v>
      </c>
    </row>
    <row r="35" spans="1:3" x14ac:dyDescent="0.35">
      <c r="A35" s="4" t="s">
        <v>25</v>
      </c>
      <c r="B35" s="2" t="s">
        <v>32</v>
      </c>
      <c r="C35" s="11">
        <v>12.22</v>
      </c>
    </row>
    <row r="36" spans="1:3" x14ac:dyDescent="0.35">
      <c r="A36" s="4" t="s">
        <v>26</v>
      </c>
      <c r="B36" s="2" t="s">
        <v>20</v>
      </c>
      <c r="C36" s="11">
        <v>7.11</v>
      </c>
    </row>
    <row r="37" spans="1:3" x14ac:dyDescent="0.35">
      <c r="A37" s="4" t="s">
        <v>27</v>
      </c>
      <c r="B37" s="2" t="s">
        <v>31</v>
      </c>
      <c r="C37" s="11">
        <v>9.5299999999999994</v>
      </c>
    </row>
    <row r="38" spans="1:3" x14ac:dyDescent="0.35">
      <c r="A38" s="4" t="s">
        <v>28</v>
      </c>
      <c r="B38" s="2" t="s">
        <v>19</v>
      </c>
      <c r="C38" s="11">
        <v>8.4600000000000009</v>
      </c>
    </row>
    <row r="39" spans="1:3" x14ac:dyDescent="0.35">
      <c r="A39" s="4" t="s">
        <v>29</v>
      </c>
      <c r="B39" s="2" t="s">
        <v>18</v>
      </c>
      <c r="C39" s="11">
        <v>11.83</v>
      </c>
    </row>
    <row r="40" spans="1:3" ht="18.600000000000001" thickBot="1" x14ac:dyDescent="0.4">
      <c r="A40" s="5" t="s">
        <v>30</v>
      </c>
      <c r="B40" s="6" t="s">
        <v>20</v>
      </c>
      <c r="C40" s="10">
        <v>4.75</v>
      </c>
    </row>
    <row r="41" spans="1:3" ht="18.600000000000001" thickBot="1" x14ac:dyDescent="0.4">
      <c r="A41" s="36" t="s">
        <v>34</v>
      </c>
      <c r="B41" s="37"/>
      <c r="C41" s="20">
        <f>C42+C44+C46+C62</f>
        <v>383.49</v>
      </c>
    </row>
    <row r="42" spans="1:3" x14ac:dyDescent="0.35">
      <c r="A42" s="34" t="s">
        <v>3</v>
      </c>
      <c r="B42" s="35"/>
      <c r="C42" s="9">
        <f>C43</f>
        <v>139.82</v>
      </c>
    </row>
    <row r="43" spans="1:3" x14ac:dyDescent="0.35">
      <c r="A43" s="4" t="s">
        <v>35</v>
      </c>
      <c r="B43" s="2" t="s">
        <v>5</v>
      </c>
      <c r="C43" s="11">
        <v>139.82</v>
      </c>
    </row>
    <row r="44" spans="1:3" x14ac:dyDescent="0.35">
      <c r="A44" s="32" t="s">
        <v>6</v>
      </c>
      <c r="B44" s="33"/>
      <c r="C44" s="13">
        <f>C45</f>
        <v>4.46</v>
      </c>
    </row>
    <row r="45" spans="1:3" ht="18.600000000000001" thickBot="1" x14ac:dyDescent="0.4">
      <c r="A45" s="5" t="s">
        <v>54</v>
      </c>
      <c r="B45" s="6" t="s">
        <v>22</v>
      </c>
      <c r="C45" s="10">
        <v>4.46</v>
      </c>
    </row>
    <row r="46" spans="1:3" ht="18.600000000000001" thickBot="1" x14ac:dyDescent="0.4">
      <c r="A46" s="40" t="s">
        <v>37</v>
      </c>
      <c r="B46" s="41"/>
      <c r="C46" s="21">
        <f>C47+C55</f>
        <v>137.94</v>
      </c>
    </row>
    <row r="47" spans="1:3" x14ac:dyDescent="0.35">
      <c r="A47" s="34" t="s">
        <v>6</v>
      </c>
      <c r="B47" s="35"/>
      <c r="C47" s="9">
        <f>SUM(C48:C54)</f>
        <v>74.699999999999989</v>
      </c>
    </row>
    <row r="48" spans="1:3" x14ac:dyDescent="0.35">
      <c r="A48" s="4" t="s">
        <v>39</v>
      </c>
      <c r="B48" s="2" t="s">
        <v>15</v>
      </c>
      <c r="C48" s="11">
        <v>53.97</v>
      </c>
    </row>
    <row r="49" spans="1:3" x14ac:dyDescent="0.35">
      <c r="A49" s="4" t="s">
        <v>40</v>
      </c>
      <c r="B49" s="2" t="s">
        <v>19</v>
      </c>
      <c r="C49" s="11">
        <v>2.2400000000000002</v>
      </c>
    </row>
    <row r="50" spans="1:3" x14ac:dyDescent="0.35">
      <c r="A50" s="4" t="s">
        <v>41</v>
      </c>
      <c r="B50" s="2" t="s">
        <v>17</v>
      </c>
      <c r="C50" s="11">
        <v>3.3</v>
      </c>
    </row>
    <row r="51" spans="1:3" x14ac:dyDescent="0.35">
      <c r="A51" s="4" t="s">
        <v>42</v>
      </c>
      <c r="B51" s="2" t="s">
        <v>16</v>
      </c>
      <c r="C51" s="11">
        <v>3.02</v>
      </c>
    </row>
    <row r="52" spans="1:3" x14ac:dyDescent="0.35">
      <c r="A52" s="4" t="s">
        <v>43</v>
      </c>
      <c r="B52" s="2" t="s">
        <v>21</v>
      </c>
      <c r="C52" s="11">
        <v>4.3600000000000003</v>
      </c>
    </row>
    <row r="53" spans="1:3" x14ac:dyDescent="0.35">
      <c r="A53" s="4" t="s">
        <v>44</v>
      </c>
      <c r="B53" s="2" t="s">
        <v>47</v>
      </c>
      <c r="C53" s="11">
        <v>2.63</v>
      </c>
    </row>
    <row r="54" spans="1:3" ht="18.600000000000001" thickBot="1" x14ac:dyDescent="0.4">
      <c r="A54" s="5" t="s">
        <v>45</v>
      </c>
      <c r="B54" s="6" t="s">
        <v>18</v>
      </c>
      <c r="C54" s="10">
        <v>5.18</v>
      </c>
    </row>
    <row r="55" spans="1:3" x14ac:dyDescent="0.35">
      <c r="A55" s="34" t="s">
        <v>23</v>
      </c>
      <c r="B55" s="35"/>
      <c r="C55" s="9">
        <f>SUM(C56:C61)</f>
        <v>63.240000000000009</v>
      </c>
    </row>
    <row r="56" spans="1:3" x14ac:dyDescent="0.35">
      <c r="A56" s="4" t="s">
        <v>46</v>
      </c>
      <c r="B56" s="2" t="s">
        <v>19</v>
      </c>
      <c r="C56" s="11">
        <v>8.26</v>
      </c>
    </row>
    <row r="57" spans="1:3" x14ac:dyDescent="0.35">
      <c r="A57" s="4" t="s">
        <v>48</v>
      </c>
      <c r="B57" s="2" t="s">
        <v>32</v>
      </c>
      <c r="C57" s="11">
        <v>19.010000000000002</v>
      </c>
    </row>
    <row r="58" spans="1:3" x14ac:dyDescent="0.35">
      <c r="A58" s="4" t="s">
        <v>49</v>
      </c>
      <c r="B58" s="2" t="s">
        <v>32</v>
      </c>
      <c r="C58" s="11">
        <v>18.25</v>
      </c>
    </row>
    <row r="59" spans="1:3" x14ac:dyDescent="0.35">
      <c r="A59" s="4" t="s">
        <v>50</v>
      </c>
      <c r="B59" s="2" t="s">
        <v>31</v>
      </c>
      <c r="C59" s="11">
        <v>7.96</v>
      </c>
    </row>
    <row r="60" spans="1:3" x14ac:dyDescent="0.35">
      <c r="A60" s="4" t="s">
        <v>51</v>
      </c>
      <c r="B60" s="2" t="s">
        <v>18</v>
      </c>
      <c r="C60" s="11">
        <v>4.95</v>
      </c>
    </row>
    <row r="61" spans="1:3" ht="18.600000000000001" thickBot="1" x14ac:dyDescent="0.4">
      <c r="A61" s="5" t="s">
        <v>52</v>
      </c>
      <c r="B61" s="6" t="s">
        <v>20</v>
      </c>
      <c r="C61" s="10">
        <v>4.8099999999999996</v>
      </c>
    </row>
    <row r="62" spans="1:3" ht="18.600000000000001" thickBot="1" x14ac:dyDescent="0.4">
      <c r="A62" s="38" t="s">
        <v>38</v>
      </c>
      <c r="B62" s="39"/>
      <c r="C62" s="22">
        <f>C63+C70</f>
        <v>101.27000000000001</v>
      </c>
    </row>
    <row r="63" spans="1:3" x14ac:dyDescent="0.35">
      <c r="A63" s="34" t="s">
        <v>6</v>
      </c>
      <c r="B63" s="35"/>
      <c r="C63" s="9">
        <f>SUM(C64:C69)</f>
        <v>53.760000000000005</v>
      </c>
    </row>
    <row r="64" spans="1:3" x14ac:dyDescent="0.35">
      <c r="A64" s="4" t="s">
        <v>53</v>
      </c>
      <c r="B64" s="2" t="s">
        <v>15</v>
      </c>
      <c r="C64" s="11">
        <v>38.14</v>
      </c>
    </row>
    <row r="65" spans="1:3" x14ac:dyDescent="0.35">
      <c r="A65" s="4" t="s">
        <v>55</v>
      </c>
      <c r="B65" s="2" t="s">
        <v>47</v>
      </c>
      <c r="C65" s="11">
        <v>2.6</v>
      </c>
    </row>
    <row r="66" spans="1:3" x14ac:dyDescent="0.35">
      <c r="A66" s="4" t="s">
        <v>56</v>
      </c>
      <c r="B66" s="2" t="s">
        <v>18</v>
      </c>
      <c r="C66" s="11">
        <v>3.4</v>
      </c>
    </row>
    <row r="67" spans="1:3" x14ac:dyDescent="0.35">
      <c r="A67" s="4" t="s">
        <v>57</v>
      </c>
      <c r="B67" s="2" t="s">
        <v>21</v>
      </c>
      <c r="C67" s="11">
        <v>4.3600000000000003</v>
      </c>
    </row>
    <row r="68" spans="1:3" x14ac:dyDescent="0.35">
      <c r="A68" s="4" t="s">
        <v>58</v>
      </c>
      <c r="B68" s="2" t="s">
        <v>16</v>
      </c>
      <c r="C68" s="11">
        <v>3.02</v>
      </c>
    </row>
    <row r="69" spans="1:3" ht="18.600000000000001" thickBot="1" x14ac:dyDescent="0.4">
      <c r="A69" s="5" t="s">
        <v>59</v>
      </c>
      <c r="B69" s="6" t="s">
        <v>19</v>
      </c>
      <c r="C69" s="10">
        <v>2.2400000000000002</v>
      </c>
    </row>
    <row r="70" spans="1:3" x14ac:dyDescent="0.35">
      <c r="A70" s="34" t="s">
        <v>23</v>
      </c>
      <c r="B70" s="35"/>
      <c r="C70" s="9">
        <f>SUM(C71:C76)</f>
        <v>47.51</v>
      </c>
    </row>
    <row r="71" spans="1:3" x14ac:dyDescent="0.35">
      <c r="A71" s="4" t="s">
        <v>60</v>
      </c>
      <c r="B71" s="2" t="s">
        <v>19</v>
      </c>
      <c r="C71" s="11">
        <v>7.66</v>
      </c>
    </row>
    <row r="72" spans="1:3" x14ac:dyDescent="0.35">
      <c r="A72" s="4" t="s">
        <v>61</v>
      </c>
      <c r="B72" s="2" t="s">
        <v>20</v>
      </c>
      <c r="C72" s="11">
        <v>4.43</v>
      </c>
    </row>
    <row r="73" spans="1:3" x14ac:dyDescent="0.35">
      <c r="A73" s="4" t="s">
        <v>62</v>
      </c>
      <c r="B73" s="2" t="s">
        <v>18</v>
      </c>
      <c r="C73" s="11">
        <v>4.96</v>
      </c>
    </row>
    <row r="74" spans="1:3" x14ac:dyDescent="0.35">
      <c r="A74" s="4" t="s">
        <v>63</v>
      </c>
      <c r="B74" s="2" t="s">
        <v>31</v>
      </c>
      <c r="C74" s="11">
        <v>7.95</v>
      </c>
    </row>
    <row r="75" spans="1:3" x14ac:dyDescent="0.35">
      <c r="A75" s="4" t="s">
        <v>64</v>
      </c>
      <c r="B75" s="2" t="s">
        <v>32</v>
      </c>
      <c r="C75" s="11">
        <v>12.76</v>
      </c>
    </row>
    <row r="76" spans="1:3" ht="18.600000000000001" thickBot="1" x14ac:dyDescent="0.4">
      <c r="A76" s="5" t="s">
        <v>65</v>
      </c>
      <c r="B76" s="6" t="s">
        <v>31</v>
      </c>
      <c r="C76" s="10">
        <v>9.75</v>
      </c>
    </row>
    <row r="77" spans="1:3" ht="18.600000000000001" thickBot="1" x14ac:dyDescent="0.4">
      <c r="A77" s="36" t="s">
        <v>66</v>
      </c>
      <c r="B77" s="37"/>
      <c r="C77" s="20">
        <f>C78+C80+C82+C98</f>
        <v>460.21</v>
      </c>
    </row>
    <row r="78" spans="1:3" x14ac:dyDescent="0.35">
      <c r="A78" s="34" t="s">
        <v>3</v>
      </c>
      <c r="B78" s="35"/>
      <c r="C78" s="9">
        <f>C79</f>
        <v>164.6</v>
      </c>
    </row>
    <row r="79" spans="1:3" x14ac:dyDescent="0.35">
      <c r="A79" s="4" t="s">
        <v>67</v>
      </c>
      <c r="B79" s="2" t="s">
        <v>5</v>
      </c>
      <c r="C79" s="11">
        <v>164.6</v>
      </c>
    </row>
    <row r="80" spans="1:3" x14ac:dyDescent="0.35">
      <c r="A80" s="32" t="s">
        <v>6</v>
      </c>
      <c r="B80" s="33"/>
      <c r="C80" s="13">
        <f>C81</f>
        <v>5.54</v>
      </c>
    </row>
    <row r="81" spans="1:3" ht="18.600000000000001" thickBot="1" x14ac:dyDescent="0.4">
      <c r="A81" s="5" t="s">
        <v>68</v>
      </c>
      <c r="B81" s="6" t="s">
        <v>22</v>
      </c>
      <c r="C81" s="10">
        <v>5.54</v>
      </c>
    </row>
    <row r="82" spans="1:3" ht="18.600000000000001" thickBot="1" x14ac:dyDescent="0.4">
      <c r="A82" s="40" t="s">
        <v>69</v>
      </c>
      <c r="B82" s="41"/>
      <c r="C82" s="21">
        <f>C83+C91</f>
        <v>148.27000000000001</v>
      </c>
    </row>
    <row r="83" spans="1:3" x14ac:dyDescent="0.35">
      <c r="A83" s="34" t="s">
        <v>6</v>
      </c>
      <c r="B83" s="35"/>
      <c r="C83" s="9">
        <f>SUM(C84:C90)</f>
        <v>79.77000000000001</v>
      </c>
    </row>
    <row r="84" spans="1:3" x14ac:dyDescent="0.35">
      <c r="A84" s="4" t="s">
        <v>70</v>
      </c>
      <c r="B84" s="2" t="s">
        <v>15</v>
      </c>
      <c r="C84" s="11">
        <v>58.78</v>
      </c>
    </row>
    <row r="85" spans="1:3" x14ac:dyDescent="0.35">
      <c r="A85" s="4" t="s">
        <v>71</v>
      </c>
      <c r="B85" s="2" t="s">
        <v>19</v>
      </c>
      <c r="C85" s="11">
        <v>2.21</v>
      </c>
    </row>
    <row r="86" spans="1:3" x14ac:dyDescent="0.35">
      <c r="A86" s="4" t="s">
        <v>72</v>
      </c>
      <c r="B86" s="2" t="s">
        <v>17</v>
      </c>
      <c r="C86" s="11">
        <v>3.3</v>
      </c>
    </row>
    <row r="87" spans="1:3" x14ac:dyDescent="0.35">
      <c r="A87" s="4" t="s">
        <v>73</v>
      </c>
      <c r="B87" s="2" t="s">
        <v>16</v>
      </c>
      <c r="C87" s="11">
        <v>3.02</v>
      </c>
    </row>
    <row r="88" spans="1:3" x14ac:dyDescent="0.35">
      <c r="A88" s="4" t="s">
        <v>74</v>
      </c>
      <c r="B88" s="2" t="s">
        <v>21</v>
      </c>
      <c r="C88" s="11">
        <v>4.6500000000000004</v>
      </c>
    </row>
    <row r="89" spans="1:3" x14ac:dyDescent="0.35">
      <c r="A89" s="4" t="s">
        <v>75</v>
      </c>
      <c r="B89" s="2" t="s">
        <v>47</v>
      </c>
      <c r="C89" s="11">
        <v>2.61</v>
      </c>
    </row>
    <row r="90" spans="1:3" ht="18.600000000000001" thickBot="1" x14ac:dyDescent="0.4">
      <c r="A90" s="4" t="s">
        <v>76</v>
      </c>
      <c r="B90" s="6" t="s">
        <v>18</v>
      </c>
      <c r="C90" s="10">
        <v>5.2</v>
      </c>
    </row>
    <row r="91" spans="1:3" x14ac:dyDescent="0.35">
      <c r="A91" s="34" t="s">
        <v>23</v>
      </c>
      <c r="B91" s="35"/>
      <c r="C91" s="9">
        <f>SUM(C92:C97)</f>
        <v>68.5</v>
      </c>
    </row>
    <row r="92" spans="1:3" x14ac:dyDescent="0.35">
      <c r="A92" s="4" t="s">
        <v>77</v>
      </c>
      <c r="B92" s="2" t="s">
        <v>19</v>
      </c>
      <c r="C92" s="11">
        <v>8.44</v>
      </c>
    </row>
    <row r="93" spans="1:3" x14ac:dyDescent="0.35">
      <c r="A93" s="4" t="s">
        <v>78</v>
      </c>
      <c r="B93" s="2" t="s">
        <v>31</v>
      </c>
      <c r="C93" s="11">
        <v>7.96</v>
      </c>
    </row>
    <row r="94" spans="1:3" x14ac:dyDescent="0.35">
      <c r="A94" s="4" t="s">
        <v>79</v>
      </c>
      <c r="B94" s="2" t="s">
        <v>32</v>
      </c>
      <c r="C94" s="11">
        <v>20.13</v>
      </c>
    </row>
    <row r="95" spans="1:3" x14ac:dyDescent="0.35">
      <c r="A95" s="4" t="s">
        <v>80</v>
      </c>
      <c r="B95" s="2" t="s">
        <v>32</v>
      </c>
      <c r="C95" s="11">
        <v>21.93</v>
      </c>
    </row>
    <row r="96" spans="1:3" x14ac:dyDescent="0.35">
      <c r="A96" s="4" t="s">
        <v>81</v>
      </c>
      <c r="B96" s="2" t="s">
        <v>20</v>
      </c>
      <c r="C96" s="11">
        <v>5.09</v>
      </c>
    </row>
    <row r="97" spans="1:3" ht="18.600000000000001" thickBot="1" x14ac:dyDescent="0.4">
      <c r="A97" s="16" t="s">
        <v>82</v>
      </c>
      <c r="B97" s="3" t="s">
        <v>18</v>
      </c>
      <c r="C97" s="14">
        <v>4.95</v>
      </c>
    </row>
    <row r="98" spans="1:3" ht="18.600000000000001" thickBot="1" x14ac:dyDescent="0.4">
      <c r="A98" s="42" t="s">
        <v>83</v>
      </c>
      <c r="B98" s="43"/>
      <c r="C98" s="21">
        <f>C99+C107</f>
        <v>141.80000000000001</v>
      </c>
    </row>
    <row r="99" spans="1:3" x14ac:dyDescent="0.35">
      <c r="A99" s="34" t="s">
        <v>6</v>
      </c>
      <c r="B99" s="35"/>
      <c r="C99" s="9">
        <f>SUM(C100:C106)</f>
        <v>73.429999999999993</v>
      </c>
    </row>
    <row r="100" spans="1:3" x14ac:dyDescent="0.35">
      <c r="A100" s="17" t="s">
        <v>84</v>
      </c>
      <c r="B100" s="18" t="s">
        <v>15</v>
      </c>
      <c r="C100" s="19">
        <v>54.25</v>
      </c>
    </row>
    <row r="101" spans="1:3" x14ac:dyDescent="0.35">
      <c r="A101" s="4" t="s">
        <v>85</v>
      </c>
      <c r="B101" s="2" t="s">
        <v>47</v>
      </c>
      <c r="C101" s="11">
        <v>2.61</v>
      </c>
    </row>
    <row r="102" spans="1:3" x14ac:dyDescent="0.35">
      <c r="A102" s="4" t="s">
        <v>86</v>
      </c>
      <c r="B102" s="2" t="s">
        <v>18</v>
      </c>
      <c r="C102" s="11">
        <v>3.39</v>
      </c>
    </row>
    <row r="103" spans="1:3" x14ac:dyDescent="0.35">
      <c r="A103" s="4" t="s">
        <v>87</v>
      </c>
      <c r="B103" s="2" t="s">
        <v>21</v>
      </c>
      <c r="C103" s="11">
        <v>4.6500000000000004</v>
      </c>
    </row>
    <row r="104" spans="1:3" x14ac:dyDescent="0.35">
      <c r="A104" s="4" t="s">
        <v>88</v>
      </c>
      <c r="B104" s="2" t="s">
        <v>16</v>
      </c>
      <c r="C104" s="11">
        <v>3.02</v>
      </c>
    </row>
    <row r="105" spans="1:3" x14ac:dyDescent="0.35">
      <c r="A105" s="4" t="s">
        <v>95</v>
      </c>
      <c r="B105" s="2" t="s">
        <v>17</v>
      </c>
      <c r="C105" s="11">
        <v>3.3</v>
      </c>
    </row>
    <row r="106" spans="1:3" ht="18.600000000000001" thickBot="1" x14ac:dyDescent="0.4">
      <c r="A106" s="5" t="s">
        <v>89</v>
      </c>
      <c r="B106" s="6" t="s">
        <v>19</v>
      </c>
      <c r="C106" s="10">
        <v>2.21</v>
      </c>
    </row>
    <row r="107" spans="1:3" x14ac:dyDescent="0.35">
      <c r="A107" s="56" t="s">
        <v>23</v>
      </c>
      <c r="B107" s="57"/>
      <c r="C107" s="15">
        <f>SUM(C108:C113)</f>
        <v>68.37</v>
      </c>
    </row>
    <row r="108" spans="1:3" x14ac:dyDescent="0.35">
      <c r="A108" s="4" t="s">
        <v>90</v>
      </c>
      <c r="B108" s="2" t="s">
        <v>19</v>
      </c>
      <c r="C108" s="11">
        <v>7.99</v>
      </c>
    </row>
    <row r="109" spans="1:3" x14ac:dyDescent="0.35">
      <c r="A109" s="4" t="s">
        <v>91</v>
      </c>
      <c r="B109" s="2" t="s">
        <v>18</v>
      </c>
      <c r="C109" s="11">
        <v>4.95</v>
      </c>
    </row>
    <row r="110" spans="1:3" x14ac:dyDescent="0.35">
      <c r="A110" s="4" t="s">
        <v>92</v>
      </c>
      <c r="B110" s="2" t="s">
        <v>31</v>
      </c>
      <c r="C110" s="11">
        <v>7.96</v>
      </c>
    </row>
    <row r="111" spans="1:3" x14ac:dyDescent="0.35">
      <c r="A111" s="4" t="s">
        <v>93</v>
      </c>
      <c r="B111" s="2" t="s">
        <v>32</v>
      </c>
      <c r="C111" s="11">
        <v>21.39</v>
      </c>
    </row>
    <row r="112" spans="1:3" x14ac:dyDescent="0.35">
      <c r="A112" s="4" t="s">
        <v>94</v>
      </c>
      <c r="B112" s="2" t="s">
        <v>32</v>
      </c>
      <c r="C112" s="11">
        <v>21.38</v>
      </c>
    </row>
    <row r="113" spans="1:3" ht="18.600000000000001" thickBot="1" x14ac:dyDescent="0.4">
      <c r="A113" s="5" t="s">
        <v>96</v>
      </c>
      <c r="B113" s="6" t="s">
        <v>20</v>
      </c>
      <c r="C113" s="10">
        <v>4.7</v>
      </c>
    </row>
    <row r="114" spans="1:3" x14ac:dyDescent="0.35">
      <c r="A114" s="36" t="s">
        <v>97</v>
      </c>
      <c r="B114" s="37"/>
      <c r="C114" s="20">
        <f>C115+C117+C119</f>
        <v>277.83000000000004</v>
      </c>
    </row>
    <row r="115" spans="1:3" x14ac:dyDescent="0.35">
      <c r="A115" s="32" t="s">
        <v>3</v>
      </c>
      <c r="B115" s="33"/>
      <c r="C115" s="13">
        <f>C116</f>
        <v>98.36</v>
      </c>
    </row>
    <row r="116" spans="1:3" x14ac:dyDescent="0.35">
      <c r="A116" s="4" t="s">
        <v>99</v>
      </c>
      <c r="B116" s="2" t="s">
        <v>5</v>
      </c>
      <c r="C116" s="11">
        <v>98.36</v>
      </c>
    </row>
    <row r="117" spans="1:3" x14ac:dyDescent="0.35">
      <c r="A117" s="32" t="s">
        <v>6</v>
      </c>
      <c r="B117" s="33"/>
      <c r="C117" s="13">
        <f>C118</f>
        <v>4.3600000000000003</v>
      </c>
    </row>
    <row r="118" spans="1:3" ht="18.600000000000001" thickBot="1" x14ac:dyDescent="0.4">
      <c r="A118" s="5" t="s">
        <v>100</v>
      </c>
      <c r="B118" s="6" t="s">
        <v>22</v>
      </c>
      <c r="C118" s="10">
        <v>4.3600000000000003</v>
      </c>
    </row>
    <row r="119" spans="1:3" ht="18.600000000000001" thickBot="1" x14ac:dyDescent="0.4">
      <c r="A119" s="40" t="s">
        <v>98</v>
      </c>
      <c r="B119" s="41"/>
      <c r="C119" s="21">
        <f>C120+C127</f>
        <v>175.11</v>
      </c>
    </row>
    <row r="120" spans="1:3" x14ac:dyDescent="0.35">
      <c r="A120" s="34" t="s">
        <v>6</v>
      </c>
      <c r="B120" s="35"/>
      <c r="C120" s="9">
        <f>SUM(C121:C126)</f>
        <v>86.7</v>
      </c>
    </row>
    <row r="121" spans="1:3" x14ac:dyDescent="0.35">
      <c r="A121" s="4" t="s">
        <v>101</v>
      </c>
      <c r="B121" s="2" t="s">
        <v>15</v>
      </c>
      <c r="C121" s="11">
        <v>66.42</v>
      </c>
    </row>
    <row r="122" spans="1:3" x14ac:dyDescent="0.35">
      <c r="A122" s="4" t="s">
        <v>102</v>
      </c>
      <c r="B122" s="2" t="s">
        <v>19</v>
      </c>
      <c r="C122" s="11">
        <v>3.72</v>
      </c>
    </row>
    <row r="123" spans="1:3" x14ac:dyDescent="0.35">
      <c r="A123" s="4" t="s">
        <v>103</v>
      </c>
      <c r="B123" s="2" t="s">
        <v>17</v>
      </c>
      <c r="C123" s="11">
        <v>3.3</v>
      </c>
    </row>
    <row r="124" spans="1:3" x14ac:dyDescent="0.35">
      <c r="A124" s="4" t="s">
        <v>104</v>
      </c>
      <c r="B124" s="2" t="s">
        <v>21</v>
      </c>
      <c r="C124" s="11">
        <v>4.6500000000000004</v>
      </c>
    </row>
    <row r="125" spans="1:3" x14ac:dyDescent="0.35">
      <c r="A125" s="4" t="s">
        <v>105</v>
      </c>
      <c r="B125" s="2" t="s">
        <v>16</v>
      </c>
      <c r="C125" s="11">
        <v>2.63</v>
      </c>
    </row>
    <row r="126" spans="1:3" ht="18.600000000000001" thickBot="1" x14ac:dyDescent="0.4">
      <c r="A126" s="5" t="s">
        <v>106</v>
      </c>
      <c r="B126" s="6" t="s">
        <v>18</v>
      </c>
      <c r="C126" s="10">
        <v>5.98</v>
      </c>
    </row>
    <row r="127" spans="1:3" x14ac:dyDescent="0.35">
      <c r="A127" s="34" t="s">
        <v>23</v>
      </c>
      <c r="B127" s="35"/>
      <c r="C127" s="9">
        <f>SUM(C128:C134)</f>
        <v>88.41</v>
      </c>
    </row>
    <row r="128" spans="1:3" x14ac:dyDescent="0.35">
      <c r="A128" s="4" t="s">
        <v>107</v>
      </c>
      <c r="B128" s="2" t="s">
        <v>19</v>
      </c>
      <c r="C128" s="11">
        <v>8.89</v>
      </c>
    </row>
    <row r="129" spans="1:3" x14ac:dyDescent="0.35">
      <c r="A129" s="4" t="s">
        <v>108</v>
      </c>
      <c r="B129" s="2" t="s">
        <v>20</v>
      </c>
      <c r="C129" s="11">
        <v>5.78</v>
      </c>
    </row>
    <row r="130" spans="1:3" x14ac:dyDescent="0.35">
      <c r="A130" s="4" t="s">
        <v>109</v>
      </c>
      <c r="B130" s="2" t="s">
        <v>32</v>
      </c>
      <c r="C130" s="11">
        <v>14.28</v>
      </c>
    </row>
    <row r="131" spans="1:3" x14ac:dyDescent="0.35">
      <c r="A131" s="4" t="s">
        <v>110</v>
      </c>
      <c r="B131" s="2" t="s">
        <v>32</v>
      </c>
      <c r="C131" s="11">
        <v>23.04</v>
      </c>
    </row>
    <row r="132" spans="1:3" x14ac:dyDescent="0.35">
      <c r="A132" s="4" t="s">
        <v>111</v>
      </c>
      <c r="B132" s="2" t="s">
        <v>32</v>
      </c>
      <c r="C132" s="11">
        <v>19.96</v>
      </c>
    </row>
    <row r="133" spans="1:3" x14ac:dyDescent="0.35">
      <c r="A133" s="4" t="s">
        <v>112</v>
      </c>
      <c r="B133" s="2" t="s">
        <v>18</v>
      </c>
      <c r="C133" s="11">
        <v>11.71</v>
      </c>
    </row>
    <row r="134" spans="1:3" ht="18.600000000000001" thickBot="1" x14ac:dyDescent="0.4">
      <c r="A134" s="5" t="s">
        <v>113</v>
      </c>
      <c r="B134" s="6" t="s">
        <v>20</v>
      </c>
      <c r="C134" s="10">
        <v>4.75</v>
      </c>
    </row>
  </sheetData>
  <mergeCells count="45">
    <mergeCell ref="A6:B6"/>
    <mergeCell ref="A8:C8"/>
    <mergeCell ref="A9:B9"/>
    <mergeCell ref="A107:B107"/>
    <mergeCell ref="A114:B114"/>
    <mergeCell ref="A10:B10"/>
    <mergeCell ref="A11:B11"/>
    <mergeCell ref="A12:B12"/>
    <mergeCell ref="A13:B13"/>
    <mergeCell ref="A14:B14"/>
    <mergeCell ref="A1:C1"/>
    <mergeCell ref="A2:B2"/>
    <mergeCell ref="A3:B3"/>
    <mergeCell ref="A4:B4"/>
    <mergeCell ref="A5:B5"/>
    <mergeCell ref="A83:B83"/>
    <mergeCell ref="A91:B91"/>
    <mergeCell ref="A98:B98"/>
    <mergeCell ref="A15:B15"/>
    <mergeCell ref="A127:B127"/>
    <mergeCell ref="A115:B115"/>
    <mergeCell ref="A117:B117"/>
    <mergeCell ref="A119:B119"/>
    <mergeCell ref="A120:B120"/>
    <mergeCell ref="A99:B99"/>
    <mergeCell ref="A62:B62"/>
    <mergeCell ref="A63:B63"/>
    <mergeCell ref="A70:B70"/>
    <mergeCell ref="A22:B22"/>
    <mergeCell ref="A77:B77"/>
    <mergeCell ref="A78:B78"/>
    <mergeCell ref="A41:B41"/>
    <mergeCell ref="A42:B42"/>
    <mergeCell ref="A47:B47"/>
    <mergeCell ref="A55:B55"/>
    <mergeCell ref="A24:B24"/>
    <mergeCell ref="A46:B46"/>
    <mergeCell ref="A44:B44"/>
    <mergeCell ref="A80:B80"/>
    <mergeCell ref="A82:B82"/>
    <mergeCell ref="A17:C17"/>
    <mergeCell ref="A20:B20"/>
    <mergeCell ref="A25:B25"/>
    <mergeCell ref="A33:B33"/>
    <mergeCell ref="A19:B1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</dc:creator>
  <cp:lastModifiedBy>arkadiusz</cp:lastModifiedBy>
  <dcterms:created xsi:type="dcterms:W3CDTF">2020-11-29T19:02:35Z</dcterms:created>
  <dcterms:modified xsi:type="dcterms:W3CDTF">2021-09-12T21:24:45Z</dcterms:modified>
</cp:coreProperties>
</file>